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<sst xmlns="http://schemas.openxmlformats.org/spreadsheetml/2006/main" count="95" uniqueCount="66">
  <si>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</si>
  <si>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</si>
  <si>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</si>
  <si>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</si>
  <si>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</si>
  <si>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</si>
  <si>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</si>
  <si>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</si>
  <si>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</si>
  <si>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</si>
  <si>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</si>
  <si>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</si>
  <si>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</si>
  <si>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</si>
  <si>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</si>
  <si>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</si>
  <si>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</si>
  <si>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</si>
  <si>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</si>
  <si>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</si>
  <si>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</si>
  <si>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</si>
  <si>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</si>
  <si>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</si>
  <si>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</si>
  <si>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</si>
  <si>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46010721Y000000032015-综合事务</t>
  </si>
  <si>
    <t>陈民</t>
  </si>
  <si>
    <t>F9056BDBCDAA3F82E05307FD1AAC4739</t>
  </si>
  <si>
    <t>116-海口市琼山区商务局</t>
  </si>
  <si>
    <t>116001-海口市琼山区商务局</t>
  </si>
  <si>
    <t>否</t>
  </si>
  <si>
    <t/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</si>
  <si>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</si>
  <si>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</si>
  <si>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</si>
  <si>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</si>
  <si>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</si>
  <si>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</si>
  <si>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按照单位职责开展各项工作 确保各项工作正常运行</t>
  </si>
  <si>
    <t>已按时按量完成2022年度各项工作</t>
  </si>
  <si>
    <t>产出指标</t>
  </si>
  <si>
    <t>数量指标</t>
  </si>
  <si>
    <t xml:space="preserve">按照单位职责开展各项工作 </t>
  </si>
  <si>
    <t>≥</t>
  </si>
  <si>
    <t>5</t>
  </si>
  <si>
    <t>项</t>
  </si>
  <si>
    <t>100.00%</t>
  </si>
  <si>
    <t>30.00</t>
  </si>
  <si>
    <t>30</t>
  </si>
  <si>
    <t>1</t>
  </si>
  <si>
    <t>效益指标</t>
  </si>
  <si>
    <t>社会效益指标</t>
  </si>
  <si>
    <t xml:space="preserve">确保各项工作正常运行 </t>
  </si>
  <si>
    <t>定性</t>
  </si>
  <si>
    <t>优良中低差</t>
  </si>
  <si>
    <t>良</t>
  </si>
  <si>
    <t>6</t>
  </si>
  <si>
    <t>满意度指标</t>
  </si>
  <si>
    <t>服务对象满意度</t>
  </si>
  <si>
    <t xml:space="preserve">服务对象 </t>
  </si>
  <si>
    <t>85</t>
  </si>
  <si>
    <t>%</t>
  </si>
  <si>
    <t>100.00</t>
  </si>
  <si>
    <t>99.27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</si>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</sst>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Q9" sqref="Q9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2.1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33.7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1">
        <v>13976733369</v>
      </c>
      <c r="K2" s="52"/>
      <c r="L2" s="53"/>
      <c r="M2" s="12"/>
      <c r="N2" s="12"/>
      <c r="Z2" s="2" t="s">
        <v>28</v>
      </c>
    </row>
    <row r="3" spans="1:14" ht="19.5" customHeight="1">
      <c r="A3" s="3" t="s">
        <v>3</v>
      </c>
      <c r="B3" s="44" t="s">
        <v>29</v>
      </c>
      <c r="C3" s="45"/>
      <c r="D3" s="46"/>
      <c r="E3" s="3" t="s">
        <v>4</v>
      </c>
      <c r="F3" s="47" t="s">
        <v>30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31</v>
      </c>
      <c r="C4" s="37"/>
      <c r="D4" s="38"/>
      <c r="E4" s="5" t="s">
        <v>6</v>
      </c>
      <c r="F4" s="39" t="s">
        <v>32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374000</v>
      </c>
      <c r="D6" s="27">
        <v>353000</v>
      </c>
      <c r="E6" s="27"/>
      <c r="F6" s="27">
        <f>F7+F8+F9</f>
        <v>327292.59</v>
      </c>
      <c r="G6" s="27"/>
      <c r="H6" s="27"/>
      <c r="I6" s="27"/>
      <c r="J6" s="14" t="s">
        <v>34</v>
      </c>
      <c r="K6" s="11">
        <f>IF(OR(D6=0,D6="0"),0,ROUND(((F7+F8+F9)/D6)*100,2))</f>
        <v>92.72</v>
      </c>
      <c r="L6" s="15">
        <f>ROUND((K6*O6/100),2)</f>
        <v>9.27</v>
      </c>
      <c r="M6" s="12"/>
      <c r="N6" s="12"/>
      <c r="O6" s="16" t="s">
        <v>35</v>
      </c>
    </row>
    <row r="7" spans="1:14" ht="14.25">
      <c r="A7" s="26" t="s">
        <v>36</v>
      </c>
      <c r="B7" s="26"/>
      <c r="C7" s="18">
        <v>374000</v>
      </c>
      <c r="D7" s="27">
        <v>353000</v>
      </c>
      <c r="E7" s="27"/>
      <c r="F7" s="27">
        <v>327292.59</v>
      </c>
      <c r="G7" s="27"/>
      <c r="H7" s="27"/>
      <c r="I7" s="27"/>
      <c r="J7" s="11"/>
      <c r="K7" s="11">
        <f>IF(OR(D7=0,D7="0"),0,ROUND((F7/D7)*100,2))</f>
        <v>92.72</v>
      </c>
      <c r="L7" s="11"/>
      <c r="M7" s="12"/>
      <c r="N7" s="12"/>
    </row>
    <row r="8" spans="1:14" ht="14.25">
      <c r="A8" s="26" t="s">
        <v>37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38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39</v>
      </c>
      <c r="B11" s="30"/>
      <c r="C11" s="30"/>
      <c r="D11" s="30"/>
      <c r="E11" s="31"/>
      <c r="F11" s="32" t="s">
        <v>40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41</v>
      </c>
      <c r="B13" s="10" t="s">
        <v>42</v>
      </c>
      <c r="C13" s="21" t="s">
        <v>43</v>
      </c>
      <c r="D13" s="21"/>
      <c r="E13" s="10" t="s">
        <v>44</v>
      </c>
      <c r="F13" s="11" t="s">
        <v>45</v>
      </c>
      <c r="G13" s="10" t="s">
        <v>46</v>
      </c>
      <c r="H13" s="9" t="s">
        <v>45</v>
      </c>
      <c r="I13" s="9" t="s">
        <v>47</v>
      </c>
      <c r="J13" s="11" t="s">
        <v>48</v>
      </c>
      <c r="K13" s="11" t="s">
        <v>49</v>
      </c>
      <c r="L13" s="22" t="s">
        <v>32</v>
      </c>
      <c r="M13" s="22"/>
      <c r="N13" s="22"/>
      <c r="O13" s="17" t="s">
        <v>50</v>
      </c>
      <c r="P13" s="17" t="s">
        <v>50</v>
      </c>
    </row>
    <row r="14" spans="1:16" ht="30.75" customHeight="1">
      <c r="A14" s="10" t="s">
        <v>51</v>
      </c>
      <c r="B14" s="10" t="s">
        <v>52</v>
      </c>
      <c r="C14" s="21" t="s">
        <v>53</v>
      </c>
      <c r="D14" s="21"/>
      <c r="E14" s="10" t="s">
        <v>54</v>
      </c>
      <c r="F14" s="11" t="s">
        <v>55</v>
      </c>
      <c r="G14" s="10" t="s">
        <v>46</v>
      </c>
      <c r="H14" s="9" t="s">
        <v>56</v>
      </c>
      <c r="I14" s="9" t="s">
        <v>50</v>
      </c>
      <c r="J14" s="11" t="s">
        <v>48</v>
      </c>
      <c r="K14" s="11" t="s">
        <v>49</v>
      </c>
      <c r="L14" s="22" t="s">
        <v>32</v>
      </c>
      <c r="M14" s="22"/>
      <c r="N14" s="22"/>
      <c r="O14" s="17" t="s">
        <v>50</v>
      </c>
      <c r="P14" s="17" t="s">
        <v>57</v>
      </c>
    </row>
    <row r="15" spans="1:16" ht="30.75" customHeight="1">
      <c r="A15" s="10" t="s">
        <v>58</v>
      </c>
      <c r="B15" s="10" t="s">
        <v>59</v>
      </c>
      <c r="C15" s="21" t="s">
        <v>60</v>
      </c>
      <c r="D15" s="21"/>
      <c r="E15" s="10" t="s">
        <v>44</v>
      </c>
      <c r="F15" s="11" t="s">
        <v>61</v>
      </c>
      <c r="G15" s="10" t="s">
        <v>62</v>
      </c>
      <c r="H15" s="9" t="s">
        <v>61</v>
      </c>
      <c r="I15" s="9" t="s">
        <v>47</v>
      </c>
      <c r="J15" s="11" t="s">
        <v>48</v>
      </c>
      <c r="K15" s="11" t="s">
        <v>49</v>
      </c>
      <c r="L15" s="22" t="s">
        <v>32</v>
      </c>
      <c r="M15" s="22"/>
      <c r="N15" s="22"/>
      <c r="O15" s="17" t="s">
        <v>50</v>
      </c>
      <c r="P15" s="17" t="s">
        <v>50</v>
      </c>
    </row>
    <row r="16" spans="1:16" ht="30.75" customHeight="1">
      <c r="A16" s="21" t="s">
        <v>65</v>
      </c>
      <c r="B16" s="21" t="s">
        <v>32</v>
      </c>
      <c r="C16" s="21" t="s">
        <v>32</v>
      </c>
      <c r="D16" s="21"/>
      <c r="E16" s="21" t="s">
        <v>32</v>
      </c>
      <c r="F16" s="50" t="s">
        <v>32</v>
      </c>
      <c r="G16" s="21" t="s">
        <v>32</v>
      </c>
      <c r="H16" s="26" t="s">
        <v>32</v>
      </c>
      <c r="I16" s="26" t="s">
        <v>32</v>
      </c>
      <c r="J16" s="11" t="s">
        <v>63</v>
      </c>
      <c r="K16" s="11" t="s">
        <v>64</v>
      </c>
      <c r="L16" s="22" t="s">
        <v>32</v>
      </c>
      <c r="M16" s="22"/>
      <c r="N16" s="22"/>
      <c r="O16" s="17" t="s">
        <v>32</v>
      </c>
      <c r="P16" s="17" t="s">
        <v>32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6:I16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59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00</cp:lastModifiedBy>
  <cp:lastPrinted>2023-07-12T02:25:13Z</cp:lastPrinted>
  <dcterms:created xsi:type="dcterms:W3CDTF">2020-12-10T03:06:30Z</dcterms:created>
  <dcterms:modified xsi:type="dcterms:W3CDTF">2023-07-12T02:25:17Z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