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<sst xmlns="http://schemas.openxmlformats.org/spreadsheetml/2006/main" count="82" uniqueCount="66">
  <si>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</si>
  <si>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</si>
  <si>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</si>
  <si>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</si>
  <si>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</si>
  <si>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</si>
  <si>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</si>
  <si>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</si>
  <si>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</si>
  <si>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</si>
  <si>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</si>
  <si>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</si>
  <si>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</si>
  <si>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</si>
  <si>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</si>
  <si>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</si>
  <si>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</si>
  <si>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</si>
  <si>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</si>
  <si>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</si>
  <si>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</si>
  <si>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</si>
  <si>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</si>
  <si>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</si>
  <si>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</si>
  <si>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</si>
  <si>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46010721T000000075372-招商引资</t>
  </si>
  <si>
    <t>陈民</t>
  </si>
  <si>
    <t/>
  </si>
  <si>
    <t>F9065CD3847C6505E05306FD1AACBF70</t>
  </si>
  <si>
    <t>116-海口市琼山区商务局</t>
  </si>
  <si>
    <t>116001-海口市琼山区商务局</t>
  </si>
  <si>
    <t>否</t>
  </si>
  <si>
    <t>资金总额：</t>
  </si>
  <si>
    <t>593510.83</t>
  </si>
  <si>
    <t xml:space="preserve">10.00 </t>
  </si>
  <si>
    <t>10.0</t>
  </si>
  <si>
    <t>其中：财政资金：</t>
  </si>
  <si>
    <t>33881</t>
  </si>
  <si>
    <t>单位资金：</t>
  </si>
  <si>
    <t>财政专户管理资金：</t>
  </si>
  <si>
    <t>保证资金按时到位，确保招商引资工作顺利开展。</t>
  </si>
  <si>
    <t>各项招商引资工作已完成，资金到位不够及时。</t>
  </si>
  <si>
    <t>产出指标</t>
  </si>
  <si>
    <t>数量指标</t>
  </si>
  <si>
    <t>资金按时到位</t>
  </si>
  <si>
    <t>＝</t>
  </si>
  <si>
    <t>元</t>
  </si>
  <si>
    <t>5.71%</t>
  </si>
  <si>
    <t>50.00</t>
  </si>
  <si>
    <t>2.85</t>
  </si>
  <si>
    <t>因资金11月份下达，报账材料收集时间紧，造成未支出。</t>
  </si>
  <si>
    <t>1</t>
  </si>
  <si>
    <t>3</t>
  </si>
  <si>
    <t>效益指标</t>
  </si>
  <si>
    <t>社会效益指标</t>
  </si>
  <si>
    <t>工作顺利开展</t>
  </si>
  <si>
    <t>定性</t>
  </si>
  <si>
    <t>优良中低差</t>
  </si>
  <si>
    <t>良</t>
  </si>
  <si>
    <t>40.00</t>
  </si>
  <si>
    <t>40</t>
  </si>
  <si>
    <t>6</t>
  </si>
  <si>
    <t>100.00</t>
  </si>
  <si>
    <t>43.42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</si>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</sst>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5" sqref="S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4.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593510.83</v>
      </c>
      <c r="E6" s="27"/>
      <c r="F6" s="27">
        <f>F7+F8+F9</f>
        <v>33881</v>
      </c>
      <c r="G6" s="27"/>
      <c r="H6" s="27"/>
      <c r="I6" s="27"/>
      <c r="J6" s="14" t="s">
        <v>35</v>
      </c>
      <c r="K6" s="11">
        <f>IF(OR(D6=0,D6="0"),0,ROUND(((F7+F8+F9)/D6)*100,2))</f>
        <v>5.71</v>
      </c>
      <c r="L6" s="15">
        <f>ROUND((K6*O6/100),2)</f>
        <v>0.57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593510.83</v>
      </c>
      <c r="E7" s="27"/>
      <c r="F7" s="27">
        <v>33881</v>
      </c>
      <c r="G7" s="27"/>
      <c r="H7" s="27"/>
      <c r="I7" s="27"/>
      <c r="J7" s="11"/>
      <c r="K7" s="11">
        <f>IF(OR(D7=0,D7="0"),0,ROUND((F7/D7)*100,2))</f>
        <v>5.71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43</v>
      </c>
      <c r="B13" s="10" t="s">
        <v>44</v>
      </c>
      <c r="C13" s="25" t="s">
        <v>45</v>
      </c>
      <c r="D13" s="25"/>
      <c r="E13" s="10" t="s">
        <v>46</v>
      </c>
      <c r="F13" s="11" t="s">
        <v>34</v>
      </c>
      <c r="G13" s="10" t="s">
        <v>47</v>
      </c>
      <c r="H13" s="9" t="s">
        <v>38</v>
      </c>
      <c r="I13" s="9" t="s">
        <v>48</v>
      </c>
      <c r="J13" s="11" t="s">
        <v>49</v>
      </c>
      <c r="K13" s="11" t="s">
        <v>50</v>
      </c>
      <c r="L13" s="54" t="s">
        <v>51</v>
      </c>
      <c r="M13" s="55"/>
      <c r="N13" s="56"/>
      <c r="O13" s="17" t="s">
        <v>52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25" t="s">
        <v>56</v>
      </c>
      <c r="D14" s="25"/>
      <c r="E14" s="10" t="s">
        <v>57</v>
      </c>
      <c r="F14" s="11" t="s">
        <v>58</v>
      </c>
      <c r="G14" s="10" t="s">
        <v>28</v>
      </c>
      <c r="H14" s="9" t="s">
        <v>59</v>
      </c>
      <c r="I14" s="9" t="s">
        <v>52</v>
      </c>
      <c r="J14" s="11" t="s">
        <v>60</v>
      </c>
      <c r="K14" s="11" t="s">
        <v>61</v>
      </c>
      <c r="L14" s="21" t="s">
        <v>28</v>
      </c>
      <c r="M14" s="21"/>
      <c r="N14" s="21"/>
      <c r="O14" s="17" t="s">
        <v>52</v>
      </c>
      <c r="P14" s="17" t="s">
        <v>62</v>
      </c>
    </row>
    <row r="15" spans="1:16" ht="30.75" customHeight="1">
      <c r="A15" s="25" t="s">
        <v>65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63</v>
      </c>
      <c r="K15" s="11" t="s">
        <v>64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2023-07-12T02:19:51Z</cp:lastPrinted>
  <dcterms:created xsi:type="dcterms:W3CDTF">2020-12-10T03:06:30Z</dcterms:created>
  <dcterms:modified xsi:type="dcterms:W3CDTF">2023-07-12T02:20:38Z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