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<sst xmlns="http://schemas.openxmlformats.org/spreadsheetml/2006/main" count="96" uniqueCount="76">
  <si>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 xml:space="preserve">项目支出绩效自评表 </t>
  </si>
  <si>
    <t>项目名称:</t>
  </si>
  <si>
    <t>46010721T000000076122-项目建设和二类费用</t>
  </si>
  <si>
    <t>填报人:</t>
  </si>
  <si>
    <t>甲子中心幼儿园</t>
  </si>
  <si>
    <t>联系方式:</t>
  </si>
  <si>
    <t>13078904666</t>
  </si>
  <si>
    <t>F90C665069787559E05307FD1AACC931</t>
  </si>
  <si>
    <t>主管部门:</t>
  </si>
  <si>
    <t>120-海口市琼山区教育局</t>
  </si>
  <si>
    <t>实施单位:</t>
  </si>
  <si>
    <t>120036-海口市琼山区甲子镇中心幼儿园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</si>
  <si>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</si>
  <si>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</si>
  <si>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</si>
  <si>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</si>
  <si>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</si>
  <si>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</si>
  <si>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</si>
  <si>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</si>
  <si>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</si>
  <si>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</si>
  <si>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</si>
  <si>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</si>
  <si>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</si>
  <si>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</si>
  <si>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</si>
  <si>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</si>
  <si>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</si>
  <si>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</si>
  <si>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</si>
  <si>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项目二类费用用途:所有项目总投资分为两大块，第一块为项目建安费，就是用于支付该项目招标中标价款，也称为工程项目建设费用；第二块为项目其他费用，如项目设计、预算、预算审核、招标代理、结算审核，项目可研编制、项目决算等费用均为二类费用。保障园所正常运转</t>
  </si>
  <si>
    <t>已经完成预算绩效工作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</si>
  <si>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</si>
  <si>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</si>
  <si>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</si>
  <si>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</si>
  <si>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</si>
  <si>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</si>
  <si>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</si>
  <si>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</si>
  <si>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</si>
  <si>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</si>
  <si>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</si>
  <si>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项目二类费用用途:所有项目总投资分为两大块，第一块为项目建安费，就是用于支付该项目招标中标价款，也称为工程项目建设费用；第二块为项目其他费用，如项目设计、预算、预算审核、招标代理、结算审核，项目可研编制、项目决算等费用均为二类费用。</t>
  </si>
  <si>
    <t>＝</t>
  </si>
  <si>
    <t>162128.9</t>
  </si>
  <si>
    <t>元</t>
  </si>
  <si>
    <t>122382.59</t>
  </si>
  <si>
    <t>75.48%</t>
  </si>
  <si>
    <t>40.00</t>
  </si>
  <si>
    <t>30.19</t>
  </si>
  <si>
    <t>年末报账财政资金不足导致未完成支出</t>
  </si>
  <si>
    <t>1</t>
  </si>
  <si>
    <t>3</t>
  </si>
  <si>
    <t>效益指标</t>
  </si>
  <si>
    <t>社会效益指标</t>
  </si>
  <si>
    <t>保障园所正常运转</t>
  </si>
  <si>
    <t>定性</t>
  </si>
  <si>
    <t>优良中低差</t>
  </si>
  <si>
    <t/>
  </si>
  <si>
    <t>良</t>
  </si>
  <si>
    <t>40</t>
  </si>
  <si>
    <t>6</t>
  </si>
  <si>
    <t>满意度指标</t>
  </si>
  <si>
    <t>服务对象满意度</t>
  </si>
  <si>
    <t>教职工、家长满意度</t>
  </si>
  <si>
    <t>≥</t>
  </si>
  <si>
    <t>95</t>
  </si>
  <si>
    <t>%</t>
  </si>
  <si>
    <t>100.00%</t>
  </si>
  <si>
    <t>10.00</t>
  </si>
  <si>
    <t>10</t>
  </si>
  <si>
    <t>合计</t>
  </si>
  <si>
    <t>100.00</t>
  </si>
  <si>
    <t>87.74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</si>
</sst>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162128.9</v>
      </c>
      <c r="E6" s="22"/>
      <c r="F6" s="22">
        <f>F7+F8+F9</f>
        <v>122382.59</v>
      </c>
      <c r="G6" s="22"/>
      <c r="H6" s="22"/>
      <c r="I6" s="22"/>
      <c r="J6" s="38" t="s">
        <v>24</v>
      </c>
      <c r="K6" s="30">
        <f>IF(OR(D6=0,D6="0"),0,ROUND(((F7+F8+F9)/D6)*100,2))</f>
        <v>75.48</v>
      </c>
      <c r="L6" s="39">
        <f>ROUND((K6*O6/100),2)</f>
        <v>7.55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162128.9</v>
      </c>
      <c r="E7" s="22"/>
      <c r="F7" s="22">
        <v>122382.59</v>
      </c>
      <c r="G7" s="22"/>
      <c r="H7" s="22"/>
      <c r="I7" s="22"/>
      <c r="J7" s="30"/>
      <c r="K7" s="30">
        <f>IF(OR(D7=0,D7="0"),0,ROUND((F7/D7)*100,2))</f>
        <v>75.48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55</v>
      </c>
      <c r="B14" s="29" t="s">
        <v>56</v>
      </c>
      <c r="C14" s="29" t="s">
        <v>57</v>
      </c>
      <c r="D14" s="29"/>
      <c r="E14" s="29" t="s">
        <v>58</v>
      </c>
      <c r="F14" s="30" t="s">
        <v>59</v>
      </c>
      <c r="G14" s="29" t="s">
        <v>60</v>
      </c>
      <c r="H14" s="21" t="s">
        <v>61</v>
      </c>
      <c r="I14" s="21" t="s">
        <v>53</v>
      </c>
      <c r="J14" s="30" t="s">
        <v>50</v>
      </c>
      <c r="K14" s="30" t="s">
        <v>62</v>
      </c>
      <c r="L14" s="42" t="s">
        <v>60</v>
      </c>
      <c r="M14" s="42"/>
      <c r="N14" s="42"/>
      <c r="O14" s="43" t="s">
        <v>53</v>
      </c>
      <c r="P14" s="43" t="s">
        <v>63</v>
      </c>
    </row>
    <row r="15" spans="1:16" ht="30.75" customHeight="1">
      <c r="A15" s="29" t="s">
        <v>64</v>
      </c>
      <c r="B15" s="29" t="s">
        <v>65</v>
      </c>
      <c r="C15" s="29" t="s">
        <v>66</v>
      </c>
      <c r="D15" s="29"/>
      <c r="E15" s="29" t="s">
        <v>67</v>
      </c>
      <c r="F15" s="30" t="s">
        <v>68</v>
      </c>
      <c r="G15" s="29" t="s">
        <v>69</v>
      </c>
      <c r="H15" s="21" t="s">
        <v>68</v>
      </c>
      <c r="I15" s="21" t="s">
        <v>70</v>
      </c>
      <c r="J15" s="30" t="s">
        <v>71</v>
      </c>
      <c r="K15" s="30" t="s">
        <v>72</v>
      </c>
      <c r="L15" s="42" t="s">
        <v>60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73</v>
      </c>
      <c r="B16" s="29" t="s">
        <v>60</v>
      </c>
      <c r="C16" s="29" t="s">
        <v>60</v>
      </c>
      <c r="D16" s="29"/>
      <c r="E16" s="29" t="s">
        <v>60</v>
      </c>
      <c r="F16" s="30" t="s">
        <v>60</v>
      </c>
      <c r="G16" s="29" t="s">
        <v>60</v>
      </c>
      <c r="H16" s="21" t="s">
        <v>60</v>
      </c>
      <c r="I16" s="21" t="s">
        <v>60</v>
      </c>
      <c r="J16" s="30" t="s">
        <v>74</v>
      </c>
      <c r="K16" s="30" t="s">
        <v>75</v>
      </c>
      <c r="L16" s="42" t="s">
        <v>60</v>
      </c>
      <c r="M16" s="42"/>
      <c r="N16" s="42"/>
      <c r="O16" s="43" t="s">
        <v>60</v>
      </c>
      <c r="P16" s="43" t="s">
        <v>60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2023-07-07T08:40:25Z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F2F4A7FFD8BB456DB753D185A96BAA77</vt:lpwstr>
  </property>
</Properties>
</file>